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ndor\Для отправки\Отчет об исполнении бюджета\Отчет об исполнении бюджета за 2024 год\2 ПЗ к Решению об исполнении бюджета за 2024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Бюджет!$E$16</definedName>
    <definedName name="LAST_CELL" localSheetId="0">Бюджет!#REF!</definedName>
    <definedName name="SIGN" localSheetId="0">Бюджет!$A$16:$G$17</definedName>
    <definedName name="_xlnm.Print_Area" localSheetId="0">Бюджет!$A$1:$G$73</definedName>
  </definedNames>
  <calcPr calcId="162913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E73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10" i="1"/>
  <c r="D9" i="1"/>
  <c r="C9" i="1"/>
  <c r="E9" i="1" l="1"/>
  <c r="F9" i="1"/>
</calcChain>
</file>

<file path=xl/sharedStrings.xml><?xml version="1.0" encoding="utf-8"?>
<sst xmlns="http://schemas.openxmlformats.org/spreadsheetml/2006/main" count="153" uniqueCount="152">
  <si>
    <t>КЦСР</t>
  </si>
  <si>
    <t>0210008530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</si>
  <si>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</si>
  <si>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0210074080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</si>
  <si>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</si>
  <si>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0210074090</t>
  </si>
  <si>
    <t>Расходы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</si>
  <si>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0210075540</t>
  </si>
  <si>
    <t>Расходы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</si>
  <si>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0210075560</t>
  </si>
  <si>
    <t>Расходы на выплату и доставку компенсации части родительской платы за присмотр и уход за детьми в образовательных организациях , реализующих образовательную программу дошкольного образования</t>
  </si>
  <si>
    <t>0210075640</t>
  </si>
  <si>
    <t>Расходы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</si>
  <si>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0210075660</t>
  </si>
  <si>
    <t>Расходы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</si>
  <si>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0210075880</t>
  </si>
  <si>
    <t>Расходы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</si>
  <si>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0210076490</t>
  </si>
  <si>
    <t>Расходы на осуществление государственных полномочий по обеспечению отдыха и оздоровления детей</t>
  </si>
  <si>
    <t>02100L0500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</si>
  <si>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</si>
  <si>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</si>
  <si>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</si>
  <si>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02100L3040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</si>
  <si>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</si>
  <si>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02100S4700</t>
  </si>
  <si>
    <t>Расходы на создание условий для предоставления горячего питания обучающимся общеобразовательных организаций</t>
  </si>
  <si>
    <t>02100S5210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</si>
  <si>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</si>
  <si>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02100S5630</t>
  </si>
  <si>
    <t>Расходы на приведение зданий и сооружений общеобразовательных организаций в соответствие с требованиями законодательства</t>
  </si>
  <si>
    <t>02100S5680</t>
  </si>
  <si>
    <t>Расходы на увеличение охвата детей, обучающихся по дополнительным общеразвивающим программам</t>
  </si>
  <si>
    <t>02100S5820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</si>
  <si>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</si>
  <si>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02100S5830</t>
  </si>
  <si>
    <t>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</si>
  <si>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</t>
  </si>
  <si>
    <t>021E151720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</si>
  <si>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</si>
  <si>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021EВ51790</t>
  </si>
  <si>
    <t>Средства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</si>
  <si>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0230075520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</si>
  <si>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</si>
  <si>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0230075870</t>
  </si>
  <si>
    <t>Средства на обеспечение жилыми помещениями детей- сирот и детей, оставшихся без попечения родителей, за счет средств краевого бюджета</t>
  </si>
  <si>
    <t>0230078460</t>
  </si>
  <si>
    <t>Расходы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</si>
  <si>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02300R0820</t>
  </si>
  <si>
    <t>Средства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</si>
  <si>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0490075700</t>
  </si>
  <si>
    <t>Расходы на реализацию отдельных мер по обеспечению ограничения платы граждан за коммунальные услуги</t>
  </si>
  <si>
    <t>049D276450</t>
  </si>
  <si>
    <t>Расходы на создание условий для обеспечения услугами связи в малочисленных и труднодоступных населенных пунктах Красноярского края</t>
  </si>
  <si>
    <t>0510074120</t>
  </si>
  <si>
    <t>Иные межбюджетные трансферты бюджетам сельских поселений на обеспечение первичных мер пожарной безопасности</t>
  </si>
  <si>
    <t>05100S5550</t>
  </si>
  <si>
    <t>Расходы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</si>
  <si>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0610076010</t>
  </si>
  <si>
    <t>Дотации на выравнивание бюджетной обеспеченности поселений из краевого бюджета</t>
  </si>
  <si>
    <t>07100S4610</t>
  </si>
  <si>
    <t>Расходы на строительство муниципальных объектов коммунальной и транспортной инфраструктуры</t>
  </si>
  <si>
    <t>07100S5050</t>
  </si>
  <si>
    <t>Расходы на подготовку описаний местоположения границ населенных пунктов и территориальных зон по Красноярскому краю</t>
  </si>
  <si>
    <t>07300L4970</t>
  </si>
  <si>
    <t>Расходы на предоставление социальных выплат молодым семьям на приобретение (строительство) жилья</t>
  </si>
  <si>
    <t>08100L5190</t>
  </si>
  <si>
    <t>Поддержка отрасли культуры (модернизация библиотек в части комплектования книжных фондов)</t>
  </si>
  <si>
    <t>08100S4880</t>
  </si>
  <si>
    <t>Средства на комплектование книжных фондов библиотек муниципальных образований</t>
  </si>
  <si>
    <t>081A255195</t>
  </si>
  <si>
    <t>Государственная поддержка лучших работников сельских учреждений культуры</t>
  </si>
  <si>
    <t>081A255196</t>
  </si>
  <si>
    <t>Государственная поддержка лучших сельских учреждений культуры</t>
  </si>
  <si>
    <t>08300S4720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</si>
  <si>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</si>
  <si>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08300S8400</t>
  </si>
  <si>
    <t>084A155191</t>
  </si>
  <si>
    <t>Расходы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</si>
  <si>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0850075190</t>
  </si>
  <si>
    <t>Расходы на осуществление государственных полномочий в области архивного дела</t>
  </si>
  <si>
    <t>1020075180</t>
  </si>
  <si>
    <t>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№4-1402)</t>
  </si>
  <si>
    <t>1050075170</t>
  </si>
  <si>
    <t>Расходы на выполнение отдельных государственных полномочий по решению вопросов поддержки сельскохозяйственного производства</t>
  </si>
  <si>
    <t>10500L5991</t>
  </si>
  <si>
    <t>Расходы 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</t>
  </si>
  <si>
    <t>11100S6070</t>
  </si>
  <si>
    <t>Расходы для реализации мероприятий, предусмотренных муниципальными программами развития субъектов малого и среднего предпринимательства</t>
  </si>
  <si>
    <t>11100S6680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</si>
  <si>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</si>
  <si>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13100S4630</t>
  </si>
  <si>
    <t>Расходы на обустройство мест (площадок) накопления отходов потребления и (или) приобретение контейнерного оборудования</t>
  </si>
  <si>
    <t>13100S6900</t>
  </si>
  <si>
    <t>Расходы на ликвидацию несанкционированных свалок</t>
  </si>
  <si>
    <t>14100S4560</t>
  </si>
  <si>
    <t>Средства на поддержку деятельности муниципальных молодежных центров</t>
  </si>
  <si>
    <t>141EГ51162</t>
  </si>
  <si>
    <t>Расходы на развитие инфраструктуры муниципальных молодежных центров</t>
  </si>
  <si>
    <t>1510026501</t>
  </si>
  <si>
    <t>Расходы на выполнение требований федеральных стандартов спортивной подготовки</t>
  </si>
  <si>
    <t>1510074180</t>
  </si>
  <si>
    <t>Средства на поддержку физкультурно-спортивных клубов по месту жительства</t>
  </si>
  <si>
    <t>15100S8480</t>
  </si>
  <si>
    <t>Расходы на устройство спортивных сооружений в сельской местности</t>
  </si>
  <si>
    <t>9210002890</t>
  </si>
  <si>
    <t>Расходы на осуществление государственных полномочий по опеке и попечительству в отношении совершеннолетних граждан, а также в сфере патронажа</t>
  </si>
  <si>
    <t>9210027240</t>
  </si>
  <si>
    <t>Частичная компенсация расходов на повышение оплаты труда отдельным категориям работников бюджетной сферы Красноярского края</t>
  </si>
  <si>
    <t>9210051180</t>
  </si>
  <si>
    <t>Субвенции бюджетам муниципальных образований на осуществление первичного воинского учета органами местного самоуправления поселений по министерству финансов Красноярского края</t>
  </si>
  <si>
    <t>9210051200</t>
  </si>
  <si>
    <t>Расходы на осуществление государственных полномочий по составлению (изменению) списков в присяжные заседатели федеральных судов общей юрисдикции</t>
  </si>
  <si>
    <t>9210074290</t>
  </si>
  <si>
    <t>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</si>
  <si>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9210075140</t>
  </si>
  <si>
    <t>Субвенции на выполнение государственных полномочий по созданию и обеспечению деятельности административных комиссий переданных органам местного самоуправления поселений</t>
  </si>
  <si>
    <t>9210076040</t>
  </si>
  <si>
    <t>Расходы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</si>
  <si>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9210076410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</si>
  <si>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</si>
  <si>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9210076660</t>
  </si>
  <si>
    <t>Иные межбюджетные трансферты бюджетам муниципальных образований на благоустройство кладбищ</t>
  </si>
  <si>
    <t>9210077450</t>
  </si>
  <si>
    <t>Предоставление иных межбюджетных трансфертов бюджетам сельским поселениям за содействие развитию налогового потенциала</t>
  </si>
  <si>
    <t>9210077490</t>
  </si>
  <si>
    <t>Иные межбюджетные трансферты бюджетам муниципальных образований для реализации проектов по решению вопросов местного значения</t>
  </si>
  <si>
    <t>92100L2990</t>
  </si>
  <si>
    <t>Расходы на обустройство и восстановление воинских захоронений</t>
  </si>
  <si>
    <t>Итого</t>
  </si>
  <si>
    <t>Приложение 3</t>
  </si>
  <si>
    <t>(рублей)</t>
  </si>
  <si>
    <t xml:space="preserve">Наименование </t>
  </si>
  <si>
    <t>1</t>
  </si>
  <si>
    <t>План на год</t>
  </si>
  <si>
    <t>Исполнение</t>
  </si>
  <si>
    <t>% исполнения</t>
  </si>
  <si>
    <t xml:space="preserve">Сумма отклонений </t>
  </si>
  <si>
    <t>2</t>
  </si>
  <si>
    <t>3</t>
  </si>
  <si>
    <t>4</t>
  </si>
  <si>
    <t>5</t>
  </si>
  <si>
    <t>6</t>
  </si>
  <si>
    <t>Исполнение расходов районного бюджета в 2024 году за счет целевых средств полученных из федерального, краевого бюджета.</t>
  </si>
  <si>
    <t>Причины отклонений 
по программам фактическое исполнение которых более чем на 5 % отклоняется от уточненного плана</t>
  </si>
  <si>
    <t>Оплата контракта произведена по фактически выполненным работам.</t>
  </si>
  <si>
    <t>По субсидии на 2024 год проведена закупка методом электронного аукциона. Определен подрядчик, работы выполнены и приняты в установленные контрактом сроки. При проверке пакета документов на перечисление субсидии, обнаружено невыполнения подпункта Соглашения о предоставлении субсидии местному бюджету из краевого бюджета в части не проведения централизованной закупки. Средства субсидии в бюджет района не поступили. Работы оплачены были за счет собственных средств районного бюджета.</t>
  </si>
  <si>
    <t>Неисполнение обусловлено  уменьшением  получателей услуг относитено запланированного количества получателей.</t>
  </si>
  <si>
    <t>Неисполнение сложилось за счет несостоявшихся конкурсных процедур, отсутствие потенциальных подрядчиков.</t>
  </si>
  <si>
    <t>Бюджетные ассигнования и расход расчитываются на 1,5 ставки, а  фактически замещена 1 ставка.</t>
  </si>
  <si>
    <t>Неисполнение плановых назначений сложилось за счет экономии по конкурсным процедурам.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</si>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</sst>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/>
    <xf numFmtId="0" fontId="1" fillId="0" borderId="0" xfId="0" applyFont="1" applyBorder="1" applyAlignment="1" applyProtection="1">
      <alignment horizontal="left"/>
    </xf>
    <xf numFmtId="0" fontId="5" fillId="0" borderId="0" xfId="0" applyFont="1" applyFill="1" applyBorder="1" applyAlignment="1">
      <alignment horizontal="right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" fontId="4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 applyProtection="1">
      <alignment horizontal="right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Alignment="1"/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  <xf numFmtId="166" fontId="4" fillId="0" borderId="1" xfId="0" applyNumberFormat="1" applyFont="1" applyFill="1" applyBorder="1" applyAlignment="1" applyProtection="1">
      <alignment vertical="center"/>
    </xf>
    <xf numFmtId="165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73"/>
  <sheetViews>
    <sheetView showGridLines="0" tabSelected="1" zoomScaleNormal="100" workbookViewId="0">
      <selection activeCell="A9" sqref="A9:G73"/>
    </sheetView>
  </sheetViews>
  <sheetFormatPr defaultRowHeight="12.75" customHeight="1" x14ac:dyDescent="0.2"/>
  <cols>
    <col min="1" max="1" width="11.85546875" customWidth="1"/>
    <col min="2" max="2" width="46.42578125" customWidth="1"/>
    <col min="3" max="6" width="12.85546875" customWidth="1"/>
    <col min="7" max="7" width="29.42578125" customWidth="1"/>
    <col min="8" max="9" width="9.140625" customWidth="1"/>
  </cols>
  <sheetData>
    <row r="1" spans="1:9" ht="15" x14ac:dyDescent="0.25">
      <c r="A1" s="19"/>
      <c r="B1" s="19"/>
      <c r="C1" s="19"/>
      <c r="D1" s="19"/>
      <c r="E1" s="19"/>
      <c r="F1" s="1"/>
      <c r="G1" s="13" t="s">
        <v>130</v>
      </c>
      <c r="H1" s="1"/>
      <c r="I1" s="1"/>
    </row>
    <row r="2" spans="1:9" ht="15" x14ac:dyDescent="0.25">
      <c r="A2" s="7"/>
      <c r="B2" s="7"/>
      <c r="C2" s="7"/>
      <c r="D2" s="7"/>
      <c r="E2" s="7"/>
      <c r="F2" s="1"/>
      <c r="G2" s="13" t="s">
        <v>151</v>
      </c>
      <c r="H2" s="1"/>
      <c r="I2" s="1"/>
    </row>
    <row r="3" spans="1:9" ht="15.75" x14ac:dyDescent="0.25">
      <c r="A3" s="2"/>
      <c r="B3" s="3"/>
      <c r="C3" s="3"/>
      <c r="D3" s="4"/>
      <c r="E3" s="8"/>
      <c r="F3" s="4"/>
      <c r="G3" s="4"/>
      <c r="H3" s="3"/>
      <c r="I3" s="3"/>
    </row>
    <row r="4" spans="1:9" ht="15" customHeight="1" x14ac:dyDescent="0.2">
      <c r="A4" s="20" t="s">
        <v>143</v>
      </c>
      <c r="B4" s="20"/>
      <c r="C4" s="20"/>
      <c r="D4" s="20"/>
      <c r="E4" s="20"/>
      <c r="F4" s="20"/>
      <c r="G4" s="20"/>
    </row>
    <row r="5" spans="1:9" ht="15" x14ac:dyDescent="0.2">
      <c r="A5" s="9"/>
      <c r="B5" s="9"/>
      <c r="C5" s="9"/>
      <c r="D5" s="9"/>
      <c r="E5" s="9"/>
      <c r="F5" s="9"/>
    </row>
    <row r="6" spans="1:9" ht="15" x14ac:dyDescent="0.25">
      <c r="A6" s="10"/>
      <c r="B6" s="10"/>
      <c r="C6" s="10"/>
      <c r="D6" s="10"/>
      <c r="F6" s="10"/>
      <c r="G6" s="11" t="s">
        <v>131</v>
      </c>
      <c r="H6" s="1"/>
      <c r="I6" s="1"/>
    </row>
    <row r="7" spans="1:9" ht="67.5" customHeight="1" x14ac:dyDescent="0.2">
      <c r="A7" s="5" t="s">
        <v>0</v>
      </c>
      <c r="B7" s="5" t="s">
        <v>132</v>
      </c>
      <c r="C7" s="14" t="s">
        <v>134</v>
      </c>
      <c r="D7" s="15" t="s">
        <v>135</v>
      </c>
      <c r="E7" s="14" t="s">
        <v>136</v>
      </c>
      <c r="F7" s="14" t="s">
        <v>137</v>
      </c>
      <c r="G7" s="18" t="s">
        <v>144</v>
      </c>
    </row>
    <row r="8" spans="1:9" ht="15" customHeight="1" x14ac:dyDescent="0.2">
      <c r="A8" s="14" t="s">
        <v>133</v>
      </c>
      <c r="B8" s="16" t="s">
        <v>138</v>
      </c>
      <c r="C8" s="14" t="s">
        <v>139</v>
      </c>
      <c r="D8" s="14" t="s">
        <v>140</v>
      </c>
      <c r="E8" s="14" t="s">
        <v>141</v>
      </c>
      <c r="F8" s="14" t="s">
        <v>142</v>
      </c>
      <c r="G8" s="17">
        <v>7</v>
      </c>
    </row>
    <row r="9" spans="1:9" ht="17.25" customHeight="1" x14ac:dyDescent="0.2">
      <c r="A9" s="28" t="s">
        <v>129</v>
      </c>
      <c r="B9" s="29"/>
      <c r="C9" s="25">
        <f>SUM(C10:C73)</f>
        <v>618747156.25999999</v>
      </c>
      <c r="D9" s="25">
        <f>SUM(D10:D73)</f>
        <v>603902440.14999986</v>
      </c>
      <c r="E9" s="12">
        <f>D9/C9*100</f>
        <v>97.600842935630027</v>
      </c>
      <c r="F9" s="25">
        <f>C9-D9</f>
        <v>14844716.110000134</v>
      </c>
      <c r="G9" s="30"/>
    </row>
    <row r="10" spans="1:9" s="6" customFormat="1" ht="68.25" customHeight="1" x14ac:dyDescent="0.2">
      <c r="A10" s="23" t="s">
        <v>1</v>
      </c>
      <c r="B10" s="23" t="s">
        <v>2</v>
      </c>
      <c r="C10" s="24">
        <v>581200</v>
      </c>
      <c r="D10" s="24">
        <v>581200</v>
      </c>
      <c r="E10" s="12">
        <f>D10/C10*100</f>
        <v>100</v>
      </c>
      <c r="F10" s="25">
        <f t="shared" ref="F10:F70" si="0">C10-D10</f>
        <v>0</v>
      </c>
      <c r="G10" s="31"/>
    </row>
    <row r="11" spans="1:9" s="6" customFormat="1" ht="143.25" customHeight="1" x14ac:dyDescent="0.2">
      <c r="A11" s="23" t="s">
        <v>3</v>
      </c>
      <c r="B11" s="26" t="s">
        <v>4</v>
      </c>
      <c r="C11" s="24">
        <v>34811700</v>
      </c>
      <c r="D11" s="24">
        <v>34811700</v>
      </c>
      <c r="E11" s="12">
        <f t="shared" ref="E11:E71" si="1">D11/C11*100</f>
        <v>100</v>
      </c>
      <c r="F11" s="25">
        <f t="shared" si="0"/>
        <v>0</v>
      </c>
      <c r="G11" s="31"/>
    </row>
    <row r="12" spans="1:9" s="6" customFormat="1" ht="133.5" customHeight="1" x14ac:dyDescent="0.2">
      <c r="A12" s="23" t="s">
        <v>5</v>
      </c>
      <c r="B12" s="26" t="s">
        <v>6</v>
      </c>
      <c r="C12" s="24">
        <v>47439300</v>
      </c>
      <c r="D12" s="24">
        <v>47439300</v>
      </c>
      <c r="E12" s="12">
        <f t="shared" si="1"/>
        <v>100</v>
      </c>
      <c r="F12" s="25">
        <f t="shared" si="0"/>
        <v>0</v>
      </c>
      <c r="G12" s="31"/>
    </row>
    <row r="13" spans="1:9" s="6" customFormat="1" ht="103.5" customHeight="1" x14ac:dyDescent="0.2">
      <c r="A13" s="23" t="s">
        <v>7</v>
      </c>
      <c r="B13" s="26" t="s">
        <v>8</v>
      </c>
      <c r="C13" s="24">
        <v>129600</v>
      </c>
      <c r="D13" s="24">
        <v>129600</v>
      </c>
      <c r="E13" s="12">
        <f t="shared" si="1"/>
        <v>100</v>
      </c>
      <c r="F13" s="25">
        <f t="shared" si="0"/>
        <v>0</v>
      </c>
      <c r="G13" s="31"/>
    </row>
    <row r="14" spans="1:9" s="6" customFormat="1" ht="53.25" customHeight="1" x14ac:dyDescent="0.2">
      <c r="A14" s="23" t="s">
        <v>9</v>
      </c>
      <c r="B14" s="23" t="s">
        <v>10</v>
      </c>
      <c r="C14" s="24">
        <v>1480000</v>
      </c>
      <c r="D14" s="24">
        <v>1480000</v>
      </c>
      <c r="E14" s="12">
        <f t="shared" si="1"/>
        <v>100</v>
      </c>
      <c r="F14" s="25">
        <f t="shared" si="0"/>
        <v>0</v>
      </c>
      <c r="G14" s="31"/>
    </row>
    <row r="15" spans="1:9" s="6" customFormat="1" ht="93" customHeight="1" x14ac:dyDescent="0.2">
      <c r="A15" s="23" t="s">
        <v>11</v>
      </c>
      <c r="B15" s="26" t="s">
        <v>12</v>
      </c>
      <c r="C15" s="24">
        <v>213433700</v>
      </c>
      <c r="D15" s="24">
        <v>213433700</v>
      </c>
      <c r="E15" s="12">
        <f t="shared" si="1"/>
        <v>100</v>
      </c>
      <c r="F15" s="25">
        <f t="shared" si="0"/>
        <v>0</v>
      </c>
      <c r="G15" s="31"/>
    </row>
    <row r="16" spans="1:9" s="6" customFormat="1" ht="53.25" customHeight="1" x14ac:dyDescent="0.2">
      <c r="A16" s="23" t="s">
        <v>13</v>
      </c>
      <c r="B16" s="23" t="s">
        <v>14</v>
      </c>
      <c r="C16" s="24">
        <v>9899900</v>
      </c>
      <c r="D16" s="24">
        <v>9899861</v>
      </c>
      <c r="E16" s="12">
        <f t="shared" si="1"/>
        <v>99.999606056626831</v>
      </c>
      <c r="F16" s="25">
        <f t="shared" si="0"/>
        <v>39</v>
      </c>
      <c r="G16" s="31"/>
    </row>
    <row r="17" spans="1:8" s="6" customFormat="1" ht="89.25" customHeight="1" x14ac:dyDescent="0.2">
      <c r="A17" s="23" t="s">
        <v>15</v>
      </c>
      <c r="B17" s="26" t="s">
        <v>16</v>
      </c>
      <c r="C17" s="24">
        <v>64052200</v>
      </c>
      <c r="D17" s="24">
        <v>64052200</v>
      </c>
      <c r="E17" s="12">
        <f t="shared" si="1"/>
        <v>100</v>
      </c>
      <c r="F17" s="25">
        <f t="shared" si="0"/>
        <v>0</v>
      </c>
      <c r="G17" s="31"/>
    </row>
    <row r="18" spans="1:8" s="6" customFormat="1" ht="39.75" customHeight="1" x14ac:dyDescent="0.2">
      <c r="A18" s="23" t="s">
        <v>17</v>
      </c>
      <c r="B18" s="23" t="s">
        <v>18</v>
      </c>
      <c r="C18" s="24">
        <v>4523300</v>
      </c>
      <c r="D18" s="24">
        <v>4523162.5999999996</v>
      </c>
      <c r="E18" s="12">
        <f t="shared" si="1"/>
        <v>99.996962394711815</v>
      </c>
      <c r="F18" s="25">
        <f t="shared" si="0"/>
        <v>137.40000000037253</v>
      </c>
      <c r="G18" s="31"/>
    </row>
    <row r="19" spans="1:8" s="6" customFormat="1" ht="63.75" customHeight="1" x14ac:dyDescent="0.2">
      <c r="A19" s="23" t="s">
        <v>19</v>
      </c>
      <c r="B19" s="23" t="s">
        <v>20</v>
      </c>
      <c r="C19" s="24">
        <v>146220</v>
      </c>
      <c r="D19" s="24">
        <v>142115.01</v>
      </c>
      <c r="E19" s="12">
        <f t="shared" si="1"/>
        <v>97.192593352482575</v>
      </c>
      <c r="F19" s="25">
        <f t="shared" si="0"/>
        <v>4104.9899999999907</v>
      </c>
      <c r="G19" s="31"/>
    </row>
    <row r="20" spans="1:8" s="6" customFormat="1" ht="103.5" customHeight="1" x14ac:dyDescent="0.2">
      <c r="A20" s="23" t="s">
        <v>21</v>
      </c>
      <c r="B20" s="26" t="s">
        <v>22</v>
      </c>
      <c r="C20" s="24">
        <v>29136120</v>
      </c>
      <c r="D20" s="24">
        <v>28842654.27</v>
      </c>
      <c r="E20" s="12">
        <f t="shared" si="1"/>
        <v>98.992776903719502</v>
      </c>
      <c r="F20" s="25">
        <f t="shared" si="0"/>
        <v>293465.73000000045</v>
      </c>
      <c r="G20" s="31"/>
    </row>
    <row r="21" spans="1:8" s="6" customFormat="1" ht="90" customHeight="1" x14ac:dyDescent="0.2">
      <c r="A21" s="23" t="s">
        <v>23</v>
      </c>
      <c r="B21" s="26" t="s">
        <v>24</v>
      </c>
      <c r="C21" s="24">
        <v>5636414</v>
      </c>
      <c r="D21" s="24">
        <v>5636409.2699999996</v>
      </c>
      <c r="E21" s="12">
        <f t="shared" si="1"/>
        <v>99.999916081395</v>
      </c>
      <c r="F21" s="25">
        <f t="shared" si="0"/>
        <v>4.7300000004470348</v>
      </c>
      <c r="G21" s="31"/>
    </row>
    <row r="22" spans="1:8" s="6" customFormat="1" ht="39" customHeight="1" x14ac:dyDescent="0.2">
      <c r="A22" s="23" t="s">
        <v>25</v>
      </c>
      <c r="B22" s="23" t="s">
        <v>26</v>
      </c>
      <c r="C22" s="24">
        <v>2050000</v>
      </c>
      <c r="D22" s="24">
        <v>2050000</v>
      </c>
      <c r="E22" s="12">
        <f t="shared" si="1"/>
        <v>100</v>
      </c>
      <c r="F22" s="25">
        <f t="shared" si="0"/>
        <v>0</v>
      </c>
      <c r="G22" s="31"/>
    </row>
    <row r="23" spans="1:8" s="6" customFormat="1" ht="90" customHeight="1" x14ac:dyDescent="0.2">
      <c r="A23" s="23" t="s">
        <v>27</v>
      </c>
      <c r="B23" s="26" t="s">
        <v>28</v>
      </c>
      <c r="C23" s="24">
        <v>2700000</v>
      </c>
      <c r="D23" s="24">
        <v>2700000</v>
      </c>
      <c r="E23" s="12">
        <f t="shared" si="1"/>
        <v>100</v>
      </c>
      <c r="F23" s="25">
        <f t="shared" si="0"/>
        <v>0</v>
      </c>
      <c r="G23" s="31"/>
    </row>
    <row r="24" spans="1:8" s="6" customFormat="1" ht="38.25" customHeight="1" x14ac:dyDescent="0.2">
      <c r="A24" s="23" t="s">
        <v>29</v>
      </c>
      <c r="B24" s="23" t="s">
        <v>30</v>
      </c>
      <c r="C24" s="24">
        <v>2975000</v>
      </c>
      <c r="D24" s="24">
        <v>2975000</v>
      </c>
      <c r="E24" s="12">
        <f t="shared" si="1"/>
        <v>100</v>
      </c>
      <c r="F24" s="25">
        <f t="shared" si="0"/>
        <v>0</v>
      </c>
      <c r="G24" s="31"/>
    </row>
    <row r="25" spans="1:8" s="6" customFormat="1" ht="30.75" customHeight="1" x14ac:dyDescent="0.2">
      <c r="A25" s="23" t="s">
        <v>31</v>
      </c>
      <c r="B25" s="23" t="s">
        <v>32</v>
      </c>
      <c r="C25" s="24">
        <v>686493.5</v>
      </c>
      <c r="D25" s="24">
        <v>686493.5</v>
      </c>
      <c r="E25" s="12">
        <f t="shared" si="1"/>
        <v>100</v>
      </c>
      <c r="F25" s="25">
        <f t="shared" si="0"/>
        <v>0</v>
      </c>
      <c r="G25" s="31"/>
    </row>
    <row r="26" spans="1:8" s="6" customFormat="1" ht="51" customHeight="1" x14ac:dyDescent="0.2">
      <c r="A26" s="23" t="s">
        <v>33</v>
      </c>
      <c r="B26" s="23" t="s">
        <v>34</v>
      </c>
      <c r="C26" s="24">
        <v>2638000</v>
      </c>
      <c r="D26" s="24">
        <v>2638000</v>
      </c>
      <c r="E26" s="12">
        <f t="shared" si="1"/>
        <v>100</v>
      </c>
      <c r="F26" s="25">
        <f t="shared" si="0"/>
        <v>0</v>
      </c>
      <c r="G26" s="31"/>
      <c r="H26" s="21"/>
    </row>
    <row r="27" spans="1:8" s="6" customFormat="1" ht="57.75" customHeight="1" x14ac:dyDescent="0.2">
      <c r="A27" s="23" t="s">
        <v>35</v>
      </c>
      <c r="B27" s="23" t="s">
        <v>36</v>
      </c>
      <c r="C27" s="24">
        <v>4411100</v>
      </c>
      <c r="D27" s="24">
        <v>3106285.4</v>
      </c>
      <c r="E27" s="12">
        <f t="shared" si="1"/>
        <v>70.419745641676684</v>
      </c>
      <c r="F27" s="25">
        <f t="shared" si="0"/>
        <v>1304814.6000000001</v>
      </c>
      <c r="G27" s="22" t="s">
        <v>147</v>
      </c>
    </row>
    <row r="28" spans="1:8" s="6" customFormat="1" ht="79.5" customHeight="1" x14ac:dyDescent="0.2">
      <c r="A28" s="23" t="s">
        <v>38</v>
      </c>
      <c r="B28" s="23" t="s">
        <v>39</v>
      </c>
      <c r="C28" s="24">
        <v>4628837.0599999996</v>
      </c>
      <c r="D28" s="24">
        <v>4628837.0599999996</v>
      </c>
      <c r="E28" s="12">
        <f t="shared" si="1"/>
        <v>100</v>
      </c>
      <c r="F28" s="25">
        <f t="shared" si="0"/>
        <v>0</v>
      </c>
      <c r="G28" s="31"/>
    </row>
    <row r="29" spans="1:8" s="6" customFormat="1" ht="53.25" customHeight="1" x14ac:dyDescent="0.2">
      <c r="A29" s="23" t="s">
        <v>40</v>
      </c>
      <c r="B29" s="23" t="s">
        <v>41</v>
      </c>
      <c r="C29" s="24">
        <v>1527370</v>
      </c>
      <c r="D29" s="24">
        <v>1527370</v>
      </c>
      <c r="E29" s="12">
        <f t="shared" si="1"/>
        <v>100</v>
      </c>
      <c r="F29" s="25">
        <f t="shared" si="0"/>
        <v>0</v>
      </c>
      <c r="G29" s="31"/>
    </row>
    <row r="30" spans="1:8" s="6" customFormat="1" ht="49.5" customHeight="1" x14ac:dyDescent="0.2">
      <c r="A30" s="23" t="s">
        <v>42</v>
      </c>
      <c r="B30" s="23" t="s">
        <v>43</v>
      </c>
      <c r="C30" s="24">
        <v>2450000</v>
      </c>
      <c r="D30" s="24">
        <v>2450000</v>
      </c>
      <c r="E30" s="12">
        <f t="shared" si="1"/>
        <v>100</v>
      </c>
      <c r="F30" s="25">
        <f t="shared" si="0"/>
        <v>0</v>
      </c>
      <c r="G30" s="31"/>
    </row>
    <row r="31" spans="1:8" s="6" customFormat="1" ht="39" customHeight="1" x14ac:dyDescent="0.2">
      <c r="A31" s="23" t="s">
        <v>44</v>
      </c>
      <c r="B31" s="23" t="s">
        <v>45</v>
      </c>
      <c r="C31" s="24">
        <v>1548059.2</v>
      </c>
      <c r="D31" s="24">
        <v>1548059.2</v>
      </c>
      <c r="E31" s="12">
        <f t="shared" si="1"/>
        <v>100</v>
      </c>
      <c r="F31" s="25">
        <f t="shared" si="0"/>
        <v>0</v>
      </c>
      <c r="G31" s="31"/>
    </row>
    <row r="32" spans="1:8" s="6" customFormat="1" ht="114.75" customHeight="1" x14ac:dyDescent="0.2">
      <c r="A32" s="23" t="s">
        <v>46</v>
      </c>
      <c r="B32" s="26" t="s">
        <v>47</v>
      </c>
      <c r="C32" s="24">
        <v>102500</v>
      </c>
      <c r="D32" s="24">
        <v>102500</v>
      </c>
      <c r="E32" s="12">
        <f t="shared" si="1"/>
        <v>100</v>
      </c>
      <c r="F32" s="25">
        <f t="shared" si="0"/>
        <v>0</v>
      </c>
      <c r="G32" s="31"/>
    </row>
    <row r="33" spans="1:7" s="6" customFormat="1" ht="64.5" customHeight="1" x14ac:dyDescent="0.2">
      <c r="A33" s="23" t="s">
        <v>48</v>
      </c>
      <c r="B33" s="23" t="s">
        <v>49</v>
      </c>
      <c r="C33" s="24">
        <v>2403969</v>
      </c>
      <c r="D33" s="24">
        <v>2403969</v>
      </c>
      <c r="E33" s="12">
        <f t="shared" si="1"/>
        <v>100</v>
      </c>
      <c r="F33" s="25">
        <f t="shared" si="0"/>
        <v>0</v>
      </c>
      <c r="G33" s="31"/>
    </row>
    <row r="34" spans="1:7" s="6" customFormat="1" ht="27.75" customHeight="1" x14ac:dyDescent="0.2">
      <c r="A34" s="23" t="s">
        <v>50</v>
      </c>
      <c r="B34" s="23" t="s">
        <v>51</v>
      </c>
      <c r="C34" s="24">
        <v>14957000</v>
      </c>
      <c r="D34" s="24">
        <v>14957000</v>
      </c>
      <c r="E34" s="12">
        <f t="shared" si="1"/>
        <v>100</v>
      </c>
      <c r="F34" s="25">
        <f t="shared" si="0"/>
        <v>0</v>
      </c>
      <c r="G34" s="31"/>
    </row>
    <row r="35" spans="1:7" s="6" customFormat="1" ht="42" customHeight="1" x14ac:dyDescent="0.2">
      <c r="A35" s="23" t="s">
        <v>52</v>
      </c>
      <c r="B35" s="23" t="s">
        <v>53</v>
      </c>
      <c r="C35" s="24">
        <v>4045950</v>
      </c>
      <c r="D35" s="24">
        <v>4045950</v>
      </c>
      <c r="E35" s="12">
        <f t="shared" si="1"/>
        <v>100</v>
      </c>
      <c r="F35" s="25">
        <f t="shared" si="0"/>
        <v>0</v>
      </c>
      <c r="G35" s="31"/>
    </row>
    <row r="36" spans="1:7" s="6" customFormat="1" ht="38.25" customHeight="1" x14ac:dyDescent="0.2">
      <c r="A36" s="23" t="s">
        <v>54</v>
      </c>
      <c r="B36" s="23" t="s">
        <v>55</v>
      </c>
      <c r="C36" s="24">
        <v>2280700</v>
      </c>
      <c r="D36" s="24">
        <v>2280700</v>
      </c>
      <c r="E36" s="12">
        <f t="shared" si="1"/>
        <v>100</v>
      </c>
      <c r="F36" s="25">
        <f t="shared" si="0"/>
        <v>0</v>
      </c>
      <c r="G36" s="31"/>
    </row>
    <row r="37" spans="1:7" s="6" customFormat="1" ht="51.75" customHeight="1" x14ac:dyDescent="0.2">
      <c r="A37" s="23" t="s">
        <v>56</v>
      </c>
      <c r="B37" s="23" t="s">
        <v>57</v>
      </c>
      <c r="C37" s="24">
        <v>36440.550000000003</v>
      </c>
      <c r="D37" s="24">
        <v>35976</v>
      </c>
      <c r="E37" s="12">
        <f t="shared" si="1"/>
        <v>98.72518389541321</v>
      </c>
      <c r="F37" s="25">
        <f t="shared" si="0"/>
        <v>464.55000000000291</v>
      </c>
      <c r="G37" s="31"/>
    </row>
    <row r="38" spans="1:7" s="6" customFormat="1" ht="24.75" customHeight="1" x14ac:dyDescent="0.2">
      <c r="A38" s="23" t="s">
        <v>58</v>
      </c>
      <c r="B38" s="23" t="s">
        <v>59</v>
      </c>
      <c r="C38" s="24">
        <v>22542600</v>
      </c>
      <c r="D38" s="24">
        <v>22542600</v>
      </c>
      <c r="E38" s="12">
        <f t="shared" si="1"/>
        <v>100</v>
      </c>
      <c r="F38" s="25">
        <f t="shared" si="0"/>
        <v>0</v>
      </c>
      <c r="G38" s="31"/>
    </row>
    <row r="39" spans="1:7" s="6" customFormat="1" ht="30" customHeight="1" x14ac:dyDescent="0.2">
      <c r="A39" s="23" t="s">
        <v>60</v>
      </c>
      <c r="B39" s="23" t="s">
        <v>61</v>
      </c>
      <c r="C39" s="24">
        <v>8805456</v>
      </c>
      <c r="D39" s="24">
        <v>8805456</v>
      </c>
      <c r="E39" s="12">
        <f t="shared" si="1"/>
        <v>100</v>
      </c>
      <c r="F39" s="25">
        <f t="shared" si="0"/>
        <v>0</v>
      </c>
      <c r="G39" s="31"/>
    </row>
    <row r="40" spans="1:7" s="6" customFormat="1" ht="39.75" customHeight="1" x14ac:dyDescent="0.2">
      <c r="A40" s="23" t="s">
        <v>62</v>
      </c>
      <c r="B40" s="23" t="s">
        <v>63</v>
      </c>
      <c r="C40" s="24">
        <v>90930</v>
      </c>
      <c r="D40" s="24">
        <v>90930</v>
      </c>
      <c r="E40" s="12">
        <f t="shared" si="1"/>
        <v>100</v>
      </c>
      <c r="F40" s="25">
        <f t="shared" si="0"/>
        <v>0</v>
      </c>
      <c r="G40" s="31"/>
    </row>
    <row r="41" spans="1:7" s="6" customFormat="1" ht="32.25" customHeight="1" x14ac:dyDescent="0.2">
      <c r="A41" s="23" t="s">
        <v>64</v>
      </c>
      <c r="B41" s="23" t="s">
        <v>65</v>
      </c>
      <c r="C41" s="24">
        <v>1612427.2</v>
      </c>
      <c r="D41" s="24">
        <v>1612427.2</v>
      </c>
      <c r="E41" s="12">
        <f t="shared" si="1"/>
        <v>100</v>
      </c>
      <c r="F41" s="25">
        <f t="shared" si="0"/>
        <v>0</v>
      </c>
      <c r="G41" s="31"/>
    </row>
    <row r="42" spans="1:7" s="6" customFormat="1" ht="30" customHeight="1" x14ac:dyDescent="0.2">
      <c r="A42" s="23" t="s">
        <v>66</v>
      </c>
      <c r="B42" s="23" t="s">
        <v>67</v>
      </c>
      <c r="C42" s="24">
        <v>221600</v>
      </c>
      <c r="D42" s="24">
        <v>221600</v>
      </c>
      <c r="E42" s="12">
        <f t="shared" si="1"/>
        <v>100</v>
      </c>
      <c r="F42" s="25">
        <f t="shared" si="0"/>
        <v>0</v>
      </c>
      <c r="G42" s="31"/>
    </row>
    <row r="43" spans="1:7" s="6" customFormat="1" ht="27.75" customHeight="1" x14ac:dyDescent="0.2">
      <c r="A43" s="23" t="s">
        <v>68</v>
      </c>
      <c r="B43" s="23" t="s">
        <v>69</v>
      </c>
      <c r="C43" s="24">
        <v>282800</v>
      </c>
      <c r="D43" s="24">
        <v>282800</v>
      </c>
      <c r="E43" s="12">
        <f t="shared" si="1"/>
        <v>100</v>
      </c>
      <c r="F43" s="25">
        <f t="shared" si="0"/>
        <v>0</v>
      </c>
      <c r="G43" s="31"/>
    </row>
    <row r="44" spans="1:7" s="6" customFormat="1" ht="28.5" customHeight="1" x14ac:dyDescent="0.2">
      <c r="A44" s="23" t="s">
        <v>70</v>
      </c>
      <c r="B44" s="23" t="s">
        <v>71</v>
      </c>
      <c r="C44" s="24">
        <v>100000</v>
      </c>
      <c r="D44" s="24">
        <v>100000</v>
      </c>
      <c r="E44" s="12">
        <f t="shared" si="1"/>
        <v>100</v>
      </c>
      <c r="F44" s="25">
        <f t="shared" si="0"/>
        <v>0</v>
      </c>
      <c r="G44" s="31"/>
    </row>
    <row r="45" spans="1:7" s="6" customFormat="1" ht="28.5" customHeight="1" x14ac:dyDescent="0.2">
      <c r="A45" s="23" t="s">
        <v>72</v>
      </c>
      <c r="B45" s="23" t="s">
        <v>73</v>
      </c>
      <c r="C45" s="24">
        <v>200000</v>
      </c>
      <c r="D45" s="24">
        <v>200000</v>
      </c>
      <c r="E45" s="12">
        <f t="shared" si="1"/>
        <v>100</v>
      </c>
      <c r="F45" s="25">
        <f t="shared" si="0"/>
        <v>0</v>
      </c>
      <c r="G45" s="31"/>
    </row>
    <row r="46" spans="1:7" s="6" customFormat="1" ht="53.25" customHeight="1" x14ac:dyDescent="0.2">
      <c r="A46" s="23" t="s">
        <v>74</v>
      </c>
      <c r="B46" s="23" t="s">
        <v>75</v>
      </c>
      <c r="C46" s="24">
        <v>2000000</v>
      </c>
      <c r="D46" s="24">
        <v>2000000</v>
      </c>
      <c r="E46" s="12">
        <f t="shared" si="1"/>
        <v>100</v>
      </c>
      <c r="F46" s="25">
        <f t="shared" si="0"/>
        <v>0</v>
      </c>
      <c r="G46" s="31"/>
    </row>
    <row r="47" spans="1:7" s="6" customFormat="1" ht="53.25" customHeight="1" x14ac:dyDescent="0.2">
      <c r="A47" s="27" t="s">
        <v>76</v>
      </c>
      <c r="B47" s="23" t="s">
        <v>37</v>
      </c>
      <c r="C47" s="24">
        <v>12631667.49</v>
      </c>
      <c r="D47" s="24">
        <v>12112580.140000001</v>
      </c>
      <c r="E47" s="12">
        <f t="shared" si="1"/>
        <v>95.89058728460877</v>
      </c>
      <c r="F47" s="25">
        <f t="shared" si="0"/>
        <v>519087.34999999963</v>
      </c>
      <c r="G47" s="31"/>
    </row>
    <row r="48" spans="1:7" s="6" customFormat="1" ht="52.5" customHeight="1" x14ac:dyDescent="0.2">
      <c r="A48" s="23" t="s">
        <v>77</v>
      </c>
      <c r="B48" s="23" t="s">
        <v>78</v>
      </c>
      <c r="C48" s="24">
        <v>3683700</v>
      </c>
      <c r="D48" s="24">
        <v>3683700</v>
      </c>
      <c r="E48" s="12">
        <f t="shared" si="1"/>
        <v>100</v>
      </c>
      <c r="F48" s="25">
        <f t="shared" si="0"/>
        <v>0</v>
      </c>
      <c r="G48" s="31"/>
    </row>
    <row r="49" spans="1:7" s="6" customFormat="1" ht="26.25" customHeight="1" x14ac:dyDescent="0.2">
      <c r="A49" s="23" t="s">
        <v>79</v>
      </c>
      <c r="B49" s="23" t="s">
        <v>80</v>
      </c>
      <c r="C49" s="24">
        <v>167400</v>
      </c>
      <c r="D49" s="24">
        <v>167400</v>
      </c>
      <c r="E49" s="12">
        <f t="shared" si="1"/>
        <v>100</v>
      </c>
      <c r="F49" s="25">
        <f t="shared" si="0"/>
        <v>0</v>
      </c>
      <c r="G49" s="31"/>
    </row>
    <row r="50" spans="1:7" s="6" customFormat="1" ht="66.75" customHeight="1" x14ac:dyDescent="0.2">
      <c r="A50" s="23" t="s">
        <v>81</v>
      </c>
      <c r="B50" s="23" t="s">
        <v>82</v>
      </c>
      <c r="C50" s="24">
        <v>809600</v>
      </c>
      <c r="D50" s="24">
        <v>517294.64</v>
      </c>
      <c r="E50" s="12">
        <f t="shared" si="1"/>
        <v>63.895088932806324</v>
      </c>
      <c r="F50" s="25">
        <f t="shared" si="0"/>
        <v>292305.36</v>
      </c>
      <c r="G50" s="22" t="s">
        <v>145</v>
      </c>
    </row>
    <row r="51" spans="1:7" s="6" customFormat="1" ht="38.25" x14ac:dyDescent="0.2">
      <c r="A51" s="23" t="s">
        <v>83</v>
      </c>
      <c r="B51" s="23" t="s">
        <v>84</v>
      </c>
      <c r="C51" s="24">
        <v>5041500</v>
      </c>
      <c r="D51" s="24">
        <v>4907806.2300000004</v>
      </c>
      <c r="E51" s="12">
        <f t="shared" si="1"/>
        <v>97.348135078845587</v>
      </c>
      <c r="F51" s="25">
        <f t="shared" si="0"/>
        <v>133693.76999999955</v>
      </c>
      <c r="G51" s="31"/>
    </row>
    <row r="52" spans="1:7" s="6" customFormat="1" ht="51" x14ac:dyDescent="0.2">
      <c r="A52" s="23" t="s">
        <v>85</v>
      </c>
      <c r="B52" s="23" t="s">
        <v>86</v>
      </c>
      <c r="C52" s="24">
        <v>416965.62</v>
      </c>
      <c r="D52" s="24">
        <v>416513.07</v>
      </c>
      <c r="E52" s="12">
        <f t="shared" si="1"/>
        <v>99.891465871934486</v>
      </c>
      <c r="F52" s="25">
        <f t="shared" si="0"/>
        <v>452.54999999998836</v>
      </c>
      <c r="G52" s="31"/>
    </row>
    <row r="53" spans="1:7" s="6" customFormat="1" ht="43.5" customHeight="1" x14ac:dyDescent="0.2">
      <c r="A53" s="23" t="s">
        <v>87</v>
      </c>
      <c r="B53" s="23" t="s">
        <v>88</v>
      </c>
      <c r="C53" s="24">
        <v>723700</v>
      </c>
      <c r="D53" s="24">
        <v>723700</v>
      </c>
      <c r="E53" s="12">
        <f t="shared" si="1"/>
        <v>100</v>
      </c>
      <c r="F53" s="25">
        <f t="shared" si="0"/>
        <v>0</v>
      </c>
      <c r="G53" s="31"/>
    </row>
    <row r="54" spans="1:7" s="6" customFormat="1" ht="63.75" x14ac:dyDescent="0.2">
      <c r="A54" s="23" t="s">
        <v>89</v>
      </c>
      <c r="B54" s="23" t="s">
        <v>90</v>
      </c>
      <c r="C54" s="24">
        <v>570000</v>
      </c>
      <c r="D54" s="24">
        <v>570000</v>
      </c>
      <c r="E54" s="12">
        <f t="shared" si="1"/>
        <v>100</v>
      </c>
      <c r="F54" s="25">
        <f t="shared" si="0"/>
        <v>0</v>
      </c>
      <c r="G54" s="31"/>
    </row>
    <row r="55" spans="1:7" s="6" customFormat="1" ht="232.5" customHeight="1" x14ac:dyDescent="0.2">
      <c r="A55" s="23" t="s">
        <v>91</v>
      </c>
      <c r="B55" s="23" t="s">
        <v>92</v>
      </c>
      <c r="C55" s="24">
        <v>6076740.5800000001</v>
      </c>
      <c r="D55" s="24">
        <v>3826740.58</v>
      </c>
      <c r="E55" s="12">
        <f t="shared" si="1"/>
        <v>62.973571598476894</v>
      </c>
      <c r="F55" s="25">
        <f t="shared" si="0"/>
        <v>2250000</v>
      </c>
      <c r="G55" s="32" t="s">
        <v>146</v>
      </c>
    </row>
    <row r="56" spans="1:7" s="6" customFormat="1" ht="54" customHeight="1" x14ac:dyDescent="0.2">
      <c r="A56" s="23" t="s">
        <v>93</v>
      </c>
      <c r="B56" s="23" t="s">
        <v>94</v>
      </c>
      <c r="C56" s="24">
        <v>7856520</v>
      </c>
      <c r="D56" s="24">
        <v>0</v>
      </c>
      <c r="E56" s="12">
        <f t="shared" si="1"/>
        <v>0</v>
      </c>
      <c r="F56" s="25">
        <f t="shared" si="0"/>
        <v>7856520</v>
      </c>
      <c r="G56" s="22" t="s">
        <v>148</v>
      </c>
    </row>
    <row r="57" spans="1:7" s="6" customFormat="1" ht="25.5" x14ac:dyDescent="0.2">
      <c r="A57" s="23" t="s">
        <v>95</v>
      </c>
      <c r="B57" s="23" t="s">
        <v>96</v>
      </c>
      <c r="C57" s="24">
        <v>364100</v>
      </c>
      <c r="D57" s="24">
        <v>364100</v>
      </c>
      <c r="E57" s="12">
        <f t="shared" si="1"/>
        <v>100</v>
      </c>
      <c r="F57" s="25">
        <f t="shared" si="0"/>
        <v>0</v>
      </c>
      <c r="G57" s="31"/>
    </row>
    <row r="58" spans="1:7" s="6" customFormat="1" ht="25.5" x14ac:dyDescent="0.2">
      <c r="A58" s="23" t="s">
        <v>97</v>
      </c>
      <c r="B58" s="23" t="s">
        <v>98</v>
      </c>
      <c r="C58" s="24">
        <v>10167736.060000001</v>
      </c>
      <c r="D58" s="24">
        <v>10167736.060000001</v>
      </c>
      <c r="E58" s="12">
        <f t="shared" si="1"/>
        <v>100</v>
      </c>
      <c r="F58" s="25">
        <f t="shared" si="0"/>
        <v>0</v>
      </c>
      <c r="G58" s="31"/>
    </row>
    <row r="59" spans="1:7" s="6" customFormat="1" ht="25.5" x14ac:dyDescent="0.2">
      <c r="A59" s="23" t="s">
        <v>99</v>
      </c>
      <c r="B59" s="23" t="s">
        <v>100</v>
      </c>
      <c r="C59" s="24">
        <v>154800</v>
      </c>
      <c r="D59" s="24">
        <v>154800</v>
      </c>
      <c r="E59" s="12">
        <f t="shared" si="1"/>
        <v>100</v>
      </c>
      <c r="F59" s="25">
        <f t="shared" si="0"/>
        <v>0</v>
      </c>
      <c r="G59" s="31"/>
    </row>
    <row r="60" spans="1:7" s="6" customFormat="1" ht="25.5" x14ac:dyDescent="0.2">
      <c r="A60" s="23" t="s">
        <v>101</v>
      </c>
      <c r="B60" s="23" t="s">
        <v>102</v>
      </c>
      <c r="C60" s="24">
        <v>355500</v>
      </c>
      <c r="D60" s="24">
        <v>355500</v>
      </c>
      <c r="E60" s="12">
        <f t="shared" si="1"/>
        <v>100</v>
      </c>
      <c r="F60" s="25">
        <f t="shared" si="0"/>
        <v>0</v>
      </c>
      <c r="G60" s="31"/>
    </row>
    <row r="61" spans="1:7" s="6" customFormat="1" ht="25.5" x14ac:dyDescent="0.2">
      <c r="A61" s="23" t="s">
        <v>103</v>
      </c>
      <c r="B61" s="23" t="s">
        <v>104</v>
      </c>
      <c r="C61" s="24">
        <v>4000000</v>
      </c>
      <c r="D61" s="24">
        <v>4000000</v>
      </c>
      <c r="E61" s="12">
        <f t="shared" si="1"/>
        <v>100</v>
      </c>
      <c r="F61" s="25">
        <f t="shared" si="0"/>
        <v>0</v>
      </c>
      <c r="G61" s="31"/>
    </row>
    <row r="62" spans="1:7" s="6" customFormat="1" ht="39" customHeight="1" x14ac:dyDescent="0.2">
      <c r="A62" s="23" t="s">
        <v>105</v>
      </c>
      <c r="B62" s="23" t="s">
        <v>106</v>
      </c>
      <c r="C62" s="24">
        <v>1500400</v>
      </c>
      <c r="D62" s="24">
        <v>881428.17</v>
      </c>
      <c r="E62" s="12">
        <f t="shared" si="1"/>
        <v>58.746212343375106</v>
      </c>
      <c r="F62" s="25">
        <f t="shared" si="0"/>
        <v>618971.82999999996</v>
      </c>
      <c r="G62" s="22" t="s">
        <v>149</v>
      </c>
    </row>
    <row r="63" spans="1:7" s="6" customFormat="1" ht="38.25" x14ac:dyDescent="0.2">
      <c r="A63" s="23" t="s">
        <v>107</v>
      </c>
      <c r="B63" s="23" t="s">
        <v>108</v>
      </c>
      <c r="C63" s="24">
        <v>52431500</v>
      </c>
      <c r="D63" s="24">
        <v>52431500</v>
      </c>
      <c r="E63" s="12">
        <f t="shared" si="1"/>
        <v>100</v>
      </c>
      <c r="F63" s="25">
        <f t="shared" si="0"/>
        <v>0</v>
      </c>
      <c r="G63" s="31"/>
    </row>
    <row r="64" spans="1:7" s="6" customFormat="1" ht="51" x14ac:dyDescent="0.2">
      <c r="A64" s="23" t="s">
        <v>109</v>
      </c>
      <c r="B64" s="23" t="s">
        <v>110</v>
      </c>
      <c r="C64" s="24">
        <v>2389400</v>
      </c>
      <c r="D64" s="24">
        <v>2389400</v>
      </c>
      <c r="E64" s="12">
        <f t="shared" si="1"/>
        <v>100</v>
      </c>
      <c r="F64" s="25">
        <f t="shared" si="0"/>
        <v>0</v>
      </c>
      <c r="G64" s="31"/>
    </row>
    <row r="65" spans="1:7" s="6" customFormat="1" ht="51" x14ac:dyDescent="0.2">
      <c r="A65" s="23" t="s">
        <v>111</v>
      </c>
      <c r="B65" s="23" t="s">
        <v>112</v>
      </c>
      <c r="C65" s="24">
        <v>8200</v>
      </c>
      <c r="D65" s="24">
        <v>8200</v>
      </c>
      <c r="E65" s="12">
        <f t="shared" si="1"/>
        <v>100</v>
      </c>
      <c r="F65" s="25">
        <f t="shared" si="0"/>
        <v>0</v>
      </c>
      <c r="G65" s="31"/>
    </row>
    <row r="66" spans="1:7" s="6" customFormat="1" ht="63.75" x14ac:dyDescent="0.2">
      <c r="A66" s="23" t="s">
        <v>113</v>
      </c>
      <c r="B66" s="23" t="s">
        <v>114</v>
      </c>
      <c r="C66" s="24">
        <v>67400</v>
      </c>
      <c r="D66" s="24">
        <v>67400</v>
      </c>
      <c r="E66" s="12">
        <f t="shared" si="1"/>
        <v>100</v>
      </c>
      <c r="F66" s="25">
        <f t="shared" si="0"/>
        <v>0</v>
      </c>
      <c r="G66" s="31"/>
    </row>
    <row r="67" spans="1:7" s="6" customFormat="1" ht="51" x14ac:dyDescent="0.2">
      <c r="A67" s="23" t="s">
        <v>115</v>
      </c>
      <c r="B67" s="23" t="s">
        <v>116</v>
      </c>
      <c r="C67" s="24">
        <v>83700</v>
      </c>
      <c r="D67" s="24">
        <v>83700</v>
      </c>
      <c r="E67" s="12">
        <f t="shared" si="1"/>
        <v>100</v>
      </c>
      <c r="F67" s="25">
        <f t="shared" si="0"/>
        <v>0</v>
      </c>
      <c r="G67" s="31"/>
    </row>
    <row r="68" spans="1:7" s="6" customFormat="1" ht="51" x14ac:dyDescent="0.2">
      <c r="A68" s="23" t="s">
        <v>117</v>
      </c>
      <c r="B68" s="23" t="s">
        <v>118</v>
      </c>
      <c r="C68" s="24">
        <v>994700</v>
      </c>
      <c r="D68" s="24">
        <v>988588.44</v>
      </c>
      <c r="E68" s="12">
        <f t="shared" si="1"/>
        <v>99.385587614356083</v>
      </c>
      <c r="F68" s="25">
        <f t="shared" si="0"/>
        <v>6111.5600000000559</v>
      </c>
      <c r="G68" s="31"/>
    </row>
    <row r="69" spans="1:7" s="6" customFormat="1" ht="51" x14ac:dyDescent="0.2">
      <c r="A69" s="23" t="s">
        <v>119</v>
      </c>
      <c r="B69" s="23" t="s">
        <v>120</v>
      </c>
      <c r="C69" s="24">
        <v>5117940</v>
      </c>
      <c r="D69" s="24">
        <v>4318586.42</v>
      </c>
      <c r="E69" s="12">
        <f t="shared" si="1"/>
        <v>84.38134132092209</v>
      </c>
      <c r="F69" s="25">
        <f t="shared" si="0"/>
        <v>799353.58000000007</v>
      </c>
      <c r="G69" s="22" t="s">
        <v>150</v>
      </c>
    </row>
    <row r="70" spans="1:7" s="6" customFormat="1" ht="51" x14ac:dyDescent="0.2">
      <c r="A70" s="23" t="s">
        <v>121</v>
      </c>
      <c r="B70" s="23" t="s">
        <v>122</v>
      </c>
      <c r="C70" s="24">
        <v>3161000</v>
      </c>
      <c r="D70" s="24">
        <v>2395810.89</v>
      </c>
      <c r="E70" s="12">
        <f t="shared" si="1"/>
        <v>75.792815248339139</v>
      </c>
      <c r="F70" s="25">
        <f t="shared" si="0"/>
        <v>765189.10999999987</v>
      </c>
      <c r="G70" s="22" t="s">
        <v>150</v>
      </c>
    </row>
    <row r="71" spans="1:7" s="6" customFormat="1" ht="38.25" x14ac:dyDescent="0.2">
      <c r="A71" s="23" t="s">
        <v>123</v>
      </c>
      <c r="B71" s="23" t="s">
        <v>124</v>
      </c>
      <c r="C71" s="24">
        <v>291100</v>
      </c>
      <c r="D71" s="24">
        <v>291100</v>
      </c>
      <c r="E71" s="12">
        <f t="shared" si="1"/>
        <v>100</v>
      </c>
      <c r="F71" s="25">
        <f t="shared" ref="F71:F73" si="2">C71-D71</f>
        <v>0</v>
      </c>
      <c r="G71" s="31"/>
    </row>
    <row r="72" spans="1:7" s="6" customFormat="1" ht="38.25" x14ac:dyDescent="0.2">
      <c r="A72" s="23" t="s">
        <v>125</v>
      </c>
      <c r="B72" s="23" t="s">
        <v>126</v>
      </c>
      <c r="C72" s="24">
        <v>2971000</v>
      </c>
      <c r="D72" s="24">
        <v>2971000</v>
      </c>
      <c r="E72" s="12">
        <f t="shared" ref="E72" si="3">D72/C72*100</f>
        <v>100</v>
      </c>
      <c r="F72" s="25">
        <f t="shared" si="2"/>
        <v>0</v>
      </c>
      <c r="G72" s="31"/>
    </row>
    <row r="73" spans="1:7" s="6" customFormat="1" ht="25.5" x14ac:dyDescent="0.2">
      <c r="A73" s="23" t="s">
        <v>127</v>
      </c>
      <c r="B73" s="23" t="s">
        <v>128</v>
      </c>
      <c r="C73" s="24">
        <v>144000</v>
      </c>
      <c r="D73" s="24">
        <v>144000</v>
      </c>
      <c r="E73" s="12">
        <f>D73/C73*100</f>
        <v>100</v>
      </c>
      <c r="F73" s="25">
        <f t="shared" si="2"/>
        <v>0</v>
      </c>
      <c r="G73" s="31"/>
    </row>
  </sheetData>
  <mergeCells count="2">
    <mergeCell ref="A1:E1"/>
    <mergeCell ref="A4:G4"/>
  </mergeCells>
  <pageMargins left="0.49" right="0.18" top="0.17" bottom="0.16" header="0.23" footer="0.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Маша</dc:creator>
  <dc:description>POI HSSF rep:2.56.0.266</dc:description>
  <cp:lastModifiedBy>Пользователь</cp:lastModifiedBy>
  <cp:lastPrinted>2025-05-07T07:28:31Z</cp:lastPrinted>
  <dcterms:created xsi:type="dcterms:W3CDTF">2025-01-09T07:51:50Z</dcterms:created>
  <dcterms:modified xsi:type="dcterms:W3CDTF">2025-05-07T07:35:35Z</dcterms:modified>
</cp:coreProperties>
</file>